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29400" windowHeight="16660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<sst xmlns="http://schemas.openxmlformats.org/spreadsheetml/2006/main" count="14" uniqueCount="14">
  <si>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df</t>
  </si>
  <si>
    <t>Abrufzahlen in Tsd von Rock</t>
  </si>
  <si>
    <t>Abrufzahlen in Tsd von Pop</t>
  </si>
  <si>
    <t>Mittelwert</t>
  </si>
  <si>
    <t>Mittelwertsdifferenz bei Rock</t>
  </si>
  <si>
    <t>Quadrierung der MD bei Rock</t>
  </si>
  <si>
    <t>Mittelwertsdifferenz bei Pop</t>
  </si>
  <si>
    <t>Quadrierung der MD bei Pop</t>
  </si>
  <si>
    <t>Summe</t>
  </si>
  <si>
    <t>Stichprobenvarian von Rock</t>
  </si>
  <si>
    <t>Zähler des T-Test</t>
  </si>
  <si>
    <t>Wert unter Wurzel</t>
  </si>
  <si>
    <t>Nenner des T-Test</t>
  </si>
  <si>
    <t>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</si>
</sst>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0"/>
    <numFmt numFmtId="174" formatCode="###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000000"/>
    <numFmt numFmtId="185" formatCode="0.00000000"/>
    <numFmt numFmtId="186" formatCode="0.000000000"/>
    <numFmt numFmtId="187" formatCode="0.0000000000"/>
  </numFmts>
  <fonts count="38">
    <font>
      <sz val="10"/>
      <name val="Arial"/>
      <family val="0"/>
    </font>
    <font>
      <sz val="18"/>
      <color indexed="60"/>
      <name val="Aptos Display"/>
      <family val="2"/>
    </font>
    <font>
      <b/>
      <sz val="15"/>
      <color indexed="60"/>
      <name val="Aptos Narrow"/>
      <family val="2"/>
    </font>
    <font>
      <b/>
      <sz val="13"/>
      <color indexed="60"/>
      <name val="Aptos Narrow"/>
      <family val="2"/>
    </font>
    <font>
      <b/>
      <sz val="11"/>
      <color indexed="60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19"/>
      <name val="Aptos Narrow"/>
      <family val="2"/>
    </font>
    <font>
      <sz val="12"/>
      <color indexed="54"/>
      <name val="Aptos Narrow"/>
      <family val="2"/>
    </font>
    <font>
      <b/>
      <sz val="12"/>
      <color indexed="8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sz val="12"/>
      <color indexed="9"/>
      <name val="Aptos Narrow"/>
      <family val="2"/>
    </font>
    <font>
      <sz val="12"/>
      <color indexed="8"/>
      <name val="Aptos Narrow"/>
      <family val="2"/>
    </font>
    <font>
      <u val="single"/>
      <sz val="10"/>
      <color indexed="61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b/>
      <sz val="12"/>
      <color rgb="FF3F3F3F"/>
      <name val="Aptos Narrow"/>
      <family val="2"/>
    </font>
    <font>
      <b/>
      <sz val="12"/>
      <color rgb="FFFA7D00"/>
      <name val="Aptos Narrow"/>
      <family val="2"/>
    </font>
    <font>
      <u val="single"/>
      <sz val="10"/>
      <color theme="11"/>
      <name val="Arial"/>
      <family val="2"/>
    </font>
    <font>
      <sz val="12"/>
      <color rgb="FF3F3F76"/>
      <name val="Aptos Narrow"/>
      <family val="2"/>
    </font>
    <font>
      <b/>
      <sz val="12"/>
      <color theme="1"/>
      <name val="Aptos Narrow"/>
      <family val="2"/>
    </font>
    <font>
      <i/>
      <sz val="12"/>
      <color rgb="FF7F7F7F"/>
      <name val="Aptos Narrow"/>
      <family val="2"/>
    </font>
    <font>
      <sz val="12"/>
      <color rgb="FF006100"/>
      <name val="Aptos Narrow"/>
      <family val="2"/>
    </font>
    <font>
      <u val="single"/>
      <sz val="10"/>
      <color theme="10"/>
      <name val="Arial"/>
      <family val="2"/>
    </font>
    <font>
      <sz val="12"/>
      <color rgb="FF9C5700"/>
      <name val="Aptos Narrow"/>
      <family val="2"/>
    </font>
    <font>
      <sz val="12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2"/>
      <color rgb="FFFA7D00"/>
      <name val="Aptos Narrow"/>
      <family val="2"/>
    </font>
    <font>
      <sz val="12"/>
      <color rgb="FFFF0000"/>
      <name val="Aptos Narrow"/>
      <family val="2"/>
    </font>
    <font>
      <b/>
      <sz val="12"/>
      <color theme="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52935"/>
      <rgbColor rgb="00264A60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0" zoomScaleNormal="110" zoomScalePageLayoutView="0" workbookViewId="0" topLeftCell="A1">
      <selection activeCell="B5" sqref="B5"/>
    </sheetView>
  </sheetViews>
  <sheetFormatPr defaultColWidth="11.421875" defaultRowHeight="12.75"/>
  <cols>
    <col min="1" max="1" width="36.140625" style="0" customWidth="1"/>
    <col min="2" max="2" width="28.421875" style="0" customWidth="1"/>
    <col min="3" max="3" width="25.8515625" style="0" customWidth="1"/>
    <col min="4" max="4" width="22.8515625" style="0" customWidth="1"/>
    <col min="5" max="5" width="23.7109375" style="0" customWidth="1"/>
    <col min="6" max="6" width="22.8515625" style="0" customWidth="1"/>
    <col min="7" max="7" width="28.421875" style="0" customWidth="1"/>
  </cols>
  <sheetData>
    <row r="1" spans="1:7" ht="12.75">
      <c r="A1" s="1"/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1"/>
      <c r="B2" s="1">
        <v>10</v>
      </c>
      <c r="C2">
        <v>20</v>
      </c>
      <c r="D2">
        <f>B2-B26</f>
        <v>-4.75</v>
      </c>
      <c r="E2" s="2">
        <f>D2*D2</f>
        <v>22.5625</v>
      </c>
      <c r="F2">
        <f>C2-$C$26</f>
        <v>12.25</v>
      </c>
      <c r="G2" s="2">
        <f>F2*F2</f>
        <v>150.0625</v>
      </c>
    </row>
    <row r="3" spans="1:7" ht="12.75">
      <c r="A3" s="1"/>
      <c r="B3" s="1">
        <v>40</v>
      </c>
      <c r="C3">
        <v>5</v>
      </c>
      <c r="D3">
        <f>B3-B26</f>
        <v>25.25</v>
      </c>
      <c r="E3" s="2">
        <f aca="true" t="shared" si="0" ref="E3:E25">D3*D3</f>
        <v>637.5625</v>
      </c>
      <c r="F3">
        <f aca="true" t="shared" si="1" ref="F3:F25">C3-$C$26</f>
        <v>-2.75</v>
      </c>
      <c r="G3" s="2">
        <f aca="true" t="shared" si="2" ref="G3:G25">F3*F3</f>
        <v>7.5625</v>
      </c>
    </row>
    <row r="4" spans="1:7" ht="12.75">
      <c r="A4" s="1"/>
      <c r="B4" s="1">
        <v>4</v>
      </c>
      <c r="C4">
        <v>1</v>
      </c>
      <c r="D4">
        <f>B4-B26</f>
        <v>-10.75</v>
      </c>
      <c r="E4" s="2">
        <f t="shared" si="0"/>
        <v>115.5625</v>
      </c>
      <c r="F4">
        <f t="shared" si="1"/>
        <v>-6.75</v>
      </c>
      <c r="G4" s="2">
        <f t="shared" si="2"/>
        <v>45.5625</v>
      </c>
    </row>
    <row r="5" spans="1:7" ht="12.75">
      <c r="A5" s="1"/>
      <c r="B5" s="1">
        <v>5</v>
      </c>
      <c r="C5">
        <v>5</v>
      </c>
      <c r="D5">
        <f>B5-B26</f>
        <v>-9.75</v>
      </c>
      <c r="E5" s="2">
        <f t="shared" si="0"/>
        <v>95.0625</v>
      </c>
      <c r="F5">
        <f t="shared" si="1"/>
        <v>-2.75</v>
      </c>
      <c r="G5" s="2">
        <f t="shared" si="2"/>
        <v>7.5625</v>
      </c>
    </row>
    <row r="6" spans="1:7" ht="12.75">
      <c r="A6" s="1"/>
      <c r="B6" s="1">
        <v>10</v>
      </c>
      <c r="C6">
        <v>20</v>
      </c>
      <c r="D6">
        <f>B6-B26</f>
        <v>-4.75</v>
      </c>
      <c r="E6" s="2">
        <f t="shared" si="0"/>
        <v>22.5625</v>
      </c>
      <c r="F6">
        <f t="shared" si="1"/>
        <v>12.25</v>
      </c>
      <c r="G6" s="2">
        <f t="shared" si="2"/>
        <v>150.0625</v>
      </c>
    </row>
    <row r="7" spans="1:7" ht="12.75">
      <c r="A7" s="1"/>
      <c r="B7" s="1">
        <v>40</v>
      </c>
      <c r="C7">
        <v>5</v>
      </c>
      <c r="D7">
        <f>B7-B26</f>
        <v>25.25</v>
      </c>
      <c r="E7" s="2">
        <f t="shared" si="0"/>
        <v>637.5625</v>
      </c>
      <c r="F7">
        <f t="shared" si="1"/>
        <v>-2.75</v>
      </c>
      <c r="G7" s="2">
        <f t="shared" si="2"/>
        <v>7.5625</v>
      </c>
    </row>
    <row r="8" spans="1:7" ht="12.75">
      <c r="A8" s="1"/>
      <c r="B8" s="1">
        <v>4</v>
      </c>
      <c r="C8">
        <v>1</v>
      </c>
      <c r="D8">
        <f>B8-$B$26</f>
        <v>-10.75</v>
      </c>
      <c r="E8" s="2">
        <f t="shared" si="0"/>
        <v>115.5625</v>
      </c>
      <c r="F8">
        <f t="shared" si="1"/>
        <v>-6.75</v>
      </c>
      <c r="G8" s="2">
        <f t="shared" si="2"/>
        <v>45.5625</v>
      </c>
    </row>
    <row r="9" spans="1:7" ht="12.75">
      <c r="A9" s="1"/>
      <c r="B9" s="1">
        <v>5</v>
      </c>
      <c r="C9">
        <v>5</v>
      </c>
      <c r="D9">
        <f aca="true" t="shared" si="3" ref="D9:D25">B9-$B$26</f>
        <v>-9.75</v>
      </c>
      <c r="E9" s="2">
        <f t="shared" si="0"/>
        <v>95.0625</v>
      </c>
      <c r="F9">
        <f t="shared" si="1"/>
        <v>-2.75</v>
      </c>
      <c r="G9" s="2">
        <f t="shared" si="2"/>
        <v>7.5625</v>
      </c>
    </row>
    <row r="10" spans="1:7" ht="12.75">
      <c r="A10" s="1"/>
      <c r="B10" s="1">
        <v>10</v>
      </c>
      <c r="C10">
        <v>20</v>
      </c>
      <c r="D10">
        <f t="shared" si="3"/>
        <v>-4.75</v>
      </c>
      <c r="E10" s="2">
        <f t="shared" si="0"/>
        <v>22.5625</v>
      </c>
      <c r="F10">
        <f t="shared" si="1"/>
        <v>12.25</v>
      </c>
      <c r="G10" s="2">
        <f t="shared" si="2"/>
        <v>150.0625</v>
      </c>
    </row>
    <row r="11" spans="1:7" ht="12.75">
      <c r="A11" s="1"/>
      <c r="B11" s="1">
        <v>40</v>
      </c>
      <c r="C11">
        <v>5</v>
      </c>
      <c r="D11">
        <f t="shared" si="3"/>
        <v>25.25</v>
      </c>
      <c r="E11" s="2">
        <f t="shared" si="0"/>
        <v>637.5625</v>
      </c>
      <c r="F11">
        <f t="shared" si="1"/>
        <v>-2.75</v>
      </c>
      <c r="G11" s="2">
        <f t="shared" si="2"/>
        <v>7.5625</v>
      </c>
    </row>
    <row r="12" spans="1:7" ht="12.75">
      <c r="A12" s="1"/>
      <c r="B12" s="1">
        <v>4</v>
      </c>
      <c r="C12">
        <v>1</v>
      </c>
      <c r="D12">
        <f t="shared" si="3"/>
        <v>-10.75</v>
      </c>
      <c r="E12" s="2">
        <f t="shared" si="0"/>
        <v>115.5625</v>
      </c>
      <c r="F12">
        <f t="shared" si="1"/>
        <v>-6.75</v>
      </c>
      <c r="G12" s="2">
        <f t="shared" si="2"/>
        <v>45.5625</v>
      </c>
    </row>
    <row r="13" spans="1:7" ht="12.75">
      <c r="A13" s="1"/>
      <c r="B13" s="1">
        <v>5</v>
      </c>
      <c r="C13">
        <v>5</v>
      </c>
      <c r="D13">
        <f t="shared" si="3"/>
        <v>-9.75</v>
      </c>
      <c r="E13" s="2">
        <f t="shared" si="0"/>
        <v>95.0625</v>
      </c>
      <c r="F13">
        <f t="shared" si="1"/>
        <v>-2.75</v>
      </c>
      <c r="G13" s="2">
        <f t="shared" si="2"/>
        <v>7.5625</v>
      </c>
    </row>
    <row r="14" spans="1:7" ht="12.75">
      <c r="A14" s="1"/>
      <c r="B14" s="1">
        <v>10</v>
      </c>
      <c r="C14">
        <v>20</v>
      </c>
      <c r="D14">
        <f t="shared" si="3"/>
        <v>-4.75</v>
      </c>
      <c r="E14" s="2">
        <f t="shared" si="0"/>
        <v>22.5625</v>
      </c>
      <c r="F14">
        <f t="shared" si="1"/>
        <v>12.25</v>
      </c>
      <c r="G14" s="2">
        <f t="shared" si="2"/>
        <v>150.0625</v>
      </c>
    </row>
    <row r="15" spans="1:7" ht="12.75">
      <c r="A15" s="1"/>
      <c r="B15" s="1">
        <v>40</v>
      </c>
      <c r="C15">
        <v>5</v>
      </c>
      <c r="D15">
        <f t="shared" si="3"/>
        <v>25.25</v>
      </c>
      <c r="E15" s="2">
        <f t="shared" si="0"/>
        <v>637.5625</v>
      </c>
      <c r="F15">
        <f t="shared" si="1"/>
        <v>-2.75</v>
      </c>
      <c r="G15" s="2">
        <f t="shared" si="2"/>
        <v>7.5625</v>
      </c>
    </row>
    <row r="16" spans="1:7" ht="12.75">
      <c r="A16" s="1"/>
      <c r="B16" s="1">
        <v>4</v>
      </c>
      <c r="C16">
        <v>1</v>
      </c>
      <c r="D16">
        <f t="shared" si="3"/>
        <v>-10.75</v>
      </c>
      <c r="E16" s="2">
        <f t="shared" si="0"/>
        <v>115.5625</v>
      </c>
      <c r="F16">
        <f t="shared" si="1"/>
        <v>-6.75</v>
      </c>
      <c r="G16" s="2">
        <f t="shared" si="2"/>
        <v>45.5625</v>
      </c>
    </row>
    <row r="17" spans="1:7" ht="12.75">
      <c r="A17" s="1"/>
      <c r="B17" s="1">
        <v>5</v>
      </c>
      <c r="C17">
        <v>5</v>
      </c>
      <c r="D17">
        <f t="shared" si="3"/>
        <v>-9.75</v>
      </c>
      <c r="E17" s="2">
        <f t="shared" si="0"/>
        <v>95.0625</v>
      </c>
      <c r="F17">
        <f t="shared" si="1"/>
        <v>-2.75</v>
      </c>
      <c r="G17" s="2">
        <f t="shared" si="2"/>
        <v>7.5625</v>
      </c>
    </row>
    <row r="18" spans="1:7" ht="12.75">
      <c r="A18" s="1"/>
      <c r="B18" s="1">
        <v>10</v>
      </c>
      <c r="C18">
        <v>20</v>
      </c>
      <c r="D18">
        <f t="shared" si="3"/>
        <v>-4.75</v>
      </c>
      <c r="E18" s="2">
        <f t="shared" si="0"/>
        <v>22.5625</v>
      </c>
      <c r="F18">
        <f t="shared" si="1"/>
        <v>12.25</v>
      </c>
      <c r="G18" s="2">
        <f t="shared" si="2"/>
        <v>150.0625</v>
      </c>
    </row>
    <row r="19" spans="1:7" ht="12.75">
      <c r="A19" s="1"/>
      <c r="B19" s="1">
        <v>40</v>
      </c>
      <c r="C19">
        <v>5</v>
      </c>
      <c r="D19">
        <f t="shared" si="3"/>
        <v>25.25</v>
      </c>
      <c r="E19" s="2">
        <f t="shared" si="0"/>
        <v>637.5625</v>
      </c>
      <c r="F19">
        <f t="shared" si="1"/>
        <v>-2.75</v>
      </c>
      <c r="G19" s="2">
        <f t="shared" si="2"/>
        <v>7.5625</v>
      </c>
    </row>
    <row r="20" spans="1:7" ht="12.75">
      <c r="A20" s="1"/>
      <c r="B20" s="1">
        <v>4</v>
      </c>
      <c r="C20">
        <v>1</v>
      </c>
      <c r="D20">
        <f t="shared" si="3"/>
        <v>-10.75</v>
      </c>
      <c r="E20" s="2">
        <f t="shared" si="0"/>
        <v>115.5625</v>
      </c>
      <c r="F20">
        <f t="shared" si="1"/>
        <v>-6.75</v>
      </c>
      <c r="G20" s="2">
        <f t="shared" si="2"/>
        <v>45.5625</v>
      </c>
    </row>
    <row r="21" spans="1:7" ht="12.75">
      <c r="A21" s="1"/>
      <c r="B21" s="1">
        <v>5</v>
      </c>
      <c r="C21">
        <v>5</v>
      </c>
      <c r="D21">
        <f t="shared" si="3"/>
        <v>-9.75</v>
      </c>
      <c r="E21" s="2">
        <f t="shared" si="0"/>
        <v>95.0625</v>
      </c>
      <c r="F21">
        <f t="shared" si="1"/>
        <v>-2.75</v>
      </c>
      <c r="G21" s="2">
        <f t="shared" si="2"/>
        <v>7.5625</v>
      </c>
    </row>
    <row r="22" spans="1:7" ht="12.75">
      <c r="A22" s="1"/>
      <c r="B22" s="1">
        <v>10</v>
      </c>
      <c r="C22">
        <v>20</v>
      </c>
      <c r="D22">
        <f t="shared" si="3"/>
        <v>-4.75</v>
      </c>
      <c r="E22" s="2">
        <f t="shared" si="0"/>
        <v>22.5625</v>
      </c>
      <c r="F22">
        <f t="shared" si="1"/>
        <v>12.25</v>
      </c>
      <c r="G22" s="2">
        <f t="shared" si="2"/>
        <v>150.0625</v>
      </c>
    </row>
    <row r="23" spans="1:7" ht="12.75">
      <c r="A23" s="1"/>
      <c r="B23" s="1">
        <v>40</v>
      </c>
      <c r="C23">
        <v>5</v>
      </c>
      <c r="D23">
        <f t="shared" si="3"/>
        <v>25.25</v>
      </c>
      <c r="E23" s="2">
        <f t="shared" si="0"/>
        <v>637.5625</v>
      </c>
      <c r="F23">
        <f t="shared" si="1"/>
        <v>-2.75</v>
      </c>
      <c r="G23" s="2">
        <f t="shared" si="2"/>
        <v>7.5625</v>
      </c>
    </row>
    <row r="24" spans="1:7" ht="12.75">
      <c r="A24" s="1"/>
      <c r="B24" s="1">
        <v>4</v>
      </c>
      <c r="C24">
        <v>1</v>
      </c>
      <c r="D24">
        <f t="shared" si="3"/>
        <v>-10.75</v>
      </c>
      <c r="E24" s="2">
        <f t="shared" si="0"/>
        <v>115.5625</v>
      </c>
      <c r="F24">
        <f t="shared" si="1"/>
        <v>-6.75</v>
      </c>
      <c r="G24" s="2">
        <f t="shared" si="2"/>
        <v>45.5625</v>
      </c>
    </row>
    <row r="25" spans="1:7" ht="12.75">
      <c r="A25" s="1"/>
      <c r="B25" s="1">
        <v>5</v>
      </c>
      <c r="C25">
        <v>5</v>
      </c>
      <c r="D25">
        <f t="shared" si="3"/>
        <v>-9.75</v>
      </c>
      <c r="E25" s="2">
        <f t="shared" si="0"/>
        <v>95.0625</v>
      </c>
      <c r="F25">
        <f t="shared" si="1"/>
        <v>-2.75</v>
      </c>
      <c r="G25" s="2">
        <f t="shared" si="2"/>
        <v>7.5625</v>
      </c>
    </row>
    <row r="26" spans="1:3" ht="12.75">
      <c r="A26" s="1" t="s">
        <v>3</v>
      </c>
      <c r="B26">
        <f>AVERAGE(B2:B25)</f>
        <v>14.75</v>
      </c>
      <c r="C26">
        <f>AVERAGE(C2:C25)</f>
        <v>7.75</v>
      </c>
    </row>
    <row r="27" spans="1:7" ht="12.75">
      <c r="A27" s="1" t="s">
        <v>8</v>
      </c>
      <c r="E27" s="2">
        <f>SUM(E2:E25)</f>
        <v>5224.5</v>
      </c>
      <c r="G27" s="2">
        <f>SUM(G2:G25)</f>
        <v>1264.5</v>
      </c>
    </row>
    <row r="29" spans="4:7" ht="12.75">
      <c r="D29" s="1" t="s">
        <v>9</v>
      </c>
      <c r="E29" s="2">
        <f>E27/23</f>
        <v>227.15217391304347</v>
      </c>
      <c r="G29" s="2">
        <f>G27/23</f>
        <v>54.97826086956522</v>
      </c>
    </row>
    <row r="30" spans="5:7" ht="12.75">
      <c r="E30" s="2">
        <f>E29/24</f>
        <v>9.464673913043478</v>
      </c>
      <c r="G30" s="2">
        <f>G29/24</f>
        <v>2.2907608695652173</v>
      </c>
    </row>
    <row r="32" spans="4:5" ht="12.75">
      <c r="D32" s="1" t="s">
        <v>11</v>
      </c>
      <c r="E32" s="2">
        <f>E30+G30</f>
        <v>11.755434782608695</v>
      </c>
    </row>
    <row r="33" spans="1:2" ht="12.75">
      <c r="A33" s="1" t="s">
        <v>10</v>
      </c>
      <c r="B33">
        <f>B26-C26</f>
        <v>7</v>
      </c>
    </row>
    <row r="34" spans="1:2" ht="12.75">
      <c r="A34" s="1" t="s">
        <v>12</v>
      </c>
      <c r="B34">
        <f>SQRT(E32)</f>
        <v>3.428619953072766</v>
      </c>
    </row>
    <row r="38" spans="1:2" ht="12.75">
      <c r="A38" s="1" t="s">
        <v>13</v>
      </c>
      <c r="B38" s="2">
        <f>B33/B34</f>
        <v>2.0416377714090257</v>
      </c>
    </row>
    <row r="41" spans="1:2" ht="12.75">
      <c r="A41" s="1" t="s">
        <v>0</v>
      </c>
      <c r="B41">
        <f>24+24-2</f>
        <v>46</v>
      </c>
    </row>
  </sheetData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 Rollin</cp:lastModifiedBy>
  <dcterms:created xsi:type="dcterms:W3CDTF">2024-07-16T09:18:07Z</dcterms:created>
  <dcterms:modified xsi:type="dcterms:W3CDTF">2024-07-17T12:26:50Z</dcterms:modified>
  <cp:category/>
  <cp:version/>
  <cp:contentType/>
  <cp:contentStatus/>
</cp:coreProperties>
</file>